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FICIO 1413 TITULO V 3ER INFORME TRIMESTRAL EXCEL Y PDF\"/>
    </mc:Choice>
  </mc:AlternateContent>
  <xr:revisionPtr revIDLastSave="0" documentId="13_ncr:1_{7653260F-40BB-4121-9D40-D8BEAFB3D106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EAI!$A$1:$H$54</definedName>
  </definedNames>
  <calcPr calcId="191029"/>
  <fileRecoveryPr autoRecover="0"/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H37" i="4" s="1"/>
  <c r="E38" i="4"/>
  <c r="E37" i="4" s="1"/>
  <c r="G37" i="4"/>
  <c r="G39" i="4" s="1"/>
  <c r="F37" i="4"/>
  <c r="F39" i="4" s="1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21" i="4" l="1"/>
  <c r="H21" i="4"/>
  <c r="H16" i="4"/>
  <c r="E16" i="4"/>
  <c r="E31" i="4"/>
  <c r="E39" i="4" s="1"/>
  <c r="H31" i="4"/>
  <c r="H39" i="4" s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<sst xmlns="http://schemas.openxmlformats.org/spreadsheetml/2006/main" count="99" uniqueCount="51">
  <si>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</si>
  <si>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</si>
  <si>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</si>
  <si>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</si>
  <si>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</si>
  <si>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</si>
  <si>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</si>
  <si>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</si>
  <si>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</si>
  <si>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</si>
  <si>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</si>
  <si>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</si>
  <si>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</si>
  <si>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</si>
  <si>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</si>
  <si>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</si>
  <si>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</si>
  <si>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</si>
  <si>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</si>
  <si>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</si>
  <si>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</si>
  <si>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</si>
  <si>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</si>
  <si>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</si>
  <si>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</si>
  <si>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</si>
  <si>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</si>
  <si>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</si>
  <si>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</si>
  <si>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</si>
  <si>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</si>
  <si>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</si>
  <si>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</si>
  <si>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</si>
  <si>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</si>
  <si>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</si>
  <si>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</si>
  <si>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</si>
  <si>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</si>
  <si>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</si>
  <si>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</si>
  <si>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</si>
  <si>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</si>
  <si>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</si>
  <si>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</si>
  <si>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</si>
  <si>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</si>
  <si>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</si>
  <si>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</si>
  <si>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</si>
  <si>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Municipio de San Felipe
Estado Analítico de Ingresos
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</si>
</sst>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showGridLines="0" tabSelected="1" view="pageBreakPreview" zoomScale="110" zoomScaleNormal="100" zoomScaleSheetLayoutView="110" workbookViewId="0">
      <selection activeCell="B44" sqref="B44:H44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50" t="s">
        <v>50</v>
      </c>
      <c r="B1" s="51"/>
      <c r="C1" s="51"/>
      <c r="D1" s="51"/>
      <c r="E1" s="51"/>
      <c r="F1" s="51"/>
      <c r="G1" s="51"/>
      <c r="H1" s="52"/>
    </row>
    <row r="2" spans="1:9" s="3" customFormat="1" x14ac:dyDescent="0.2">
      <c r="A2" s="53" t="s">
        <v>14</v>
      </c>
      <c r="B2" s="54"/>
      <c r="C2" s="51" t="s">
        <v>22</v>
      </c>
      <c r="D2" s="51"/>
      <c r="E2" s="51"/>
      <c r="F2" s="51"/>
      <c r="G2" s="51"/>
      <c r="H2" s="59" t="s">
        <v>19</v>
      </c>
    </row>
    <row r="3" spans="1:9" s="1" customFormat="1" ht="24.95" customHeight="1" x14ac:dyDescent="0.2">
      <c r="A3" s="55"/>
      <c r="B3" s="56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0"/>
    </row>
    <row r="4" spans="1:9" s="1" customFormat="1" x14ac:dyDescent="0.2">
      <c r="A4" s="57"/>
      <c r="B4" s="58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21437415.34</v>
      </c>
      <c r="D5" s="21">
        <v>3715798.12</v>
      </c>
      <c r="E5" s="21">
        <f>C5+D5</f>
        <v>25153213.460000001</v>
      </c>
      <c r="F5" s="21">
        <v>25272349.350000001</v>
      </c>
      <c r="G5" s="21">
        <v>25272349.350000001</v>
      </c>
      <c r="H5" s="21">
        <f>G5-C5</f>
        <v>3834934.0100000016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5967941.5800000001</v>
      </c>
      <c r="D8" s="22">
        <v>-452125.02</v>
      </c>
      <c r="E8" s="22">
        <f t="shared" si="0"/>
        <v>5515816.5600000005</v>
      </c>
      <c r="F8" s="22">
        <v>11409861.51</v>
      </c>
      <c r="G8" s="22">
        <v>5019329.75</v>
      </c>
      <c r="H8" s="22">
        <f t="shared" si="1"/>
        <v>-948611.83000000007</v>
      </c>
      <c r="I8" s="45" t="s">
        <v>39</v>
      </c>
    </row>
    <row r="9" spans="1:9" x14ac:dyDescent="0.2">
      <c r="A9" s="33"/>
      <c r="B9" s="43" t="s">
        <v>4</v>
      </c>
      <c r="C9" s="22">
        <v>4462653.18</v>
      </c>
      <c r="D9" s="22">
        <v>3626614.65</v>
      </c>
      <c r="E9" s="22">
        <f t="shared" si="0"/>
        <v>8089267.8300000001</v>
      </c>
      <c r="F9" s="22">
        <v>10103059.93</v>
      </c>
      <c r="G9" s="22">
        <v>10103059.93</v>
      </c>
      <c r="H9" s="22">
        <f t="shared" si="1"/>
        <v>5640406.75</v>
      </c>
      <c r="I9" s="45" t="s">
        <v>40</v>
      </c>
    </row>
    <row r="10" spans="1:9" x14ac:dyDescent="0.2">
      <c r="A10" s="34"/>
      <c r="B10" s="44" t="s">
        <v>5</v>
      </c>
      <c r="C10" s="22">
        <v>2213964.98</v>
      </c>
      <c r="D10" s="22">
        <v>-295465.88</v>
      </c>
      <c r="E10" s="22">
        <f t="shared" ref="E10:E13" si="2">C10+D10</f>
        <v>1918499.1</v>
      </c>
      <c r="F10" s="22">
        <v>1989888.58</v>
      </c>
      <c r="G10" s="22">
        <v>1989888.58</v>
      </c>
      <c r="H10" s="22">
        <f t="shared" ref="H10:H13" si="3">G10-C10</f>
        <v>-224076.39999999991</v>
      </c>
      <c r="I10" s="45" t="s">
        <v>41</v>
      </c>
    </row>
    <row r="11" spans="1:9" x14ac:dyDescent="0.2">
      <c r="A11" s="40"/>
      <c r="B11" s="43" t="s">
        <v>24</v>
      </c>
      <c r="C11" s="22">
        <v>0</v>
      </c>
      <c r="D11" s="22">
        <v>0</v>
      </c>
      <c r="E11" s="22">
        <f t="shared" si="2"/>
        <v>0</v>
      </c>
      <c r="F11" s="22">
        <v>0</v>
      </c>
      <c r="G11" s="22">
        <v>0</v>
      </c>
      <c r="H11" s="22">
        <f t="shared" si="3"/>
        <v>0</v>
      </c>
      <c r="I11" s="45" t="s">
        <v>42</v>
      </c>
    </row>
    <row r="12" spans="1:9" ht="22.5" x14ac:dyDescent="0.2">
      <c r="A12" s="40"/>
      <c r="B12" s="43" t="s">
        <v>25</v>
      </c>
      <c r="C12" s="22">
        <v>331574868.51999998</v>
      </c>
      <c r="D12" s="22">
        <v>96560098.420000002</v>
      </c>
      <c r="E12" s="22">
        <f t="shared" si="2"/>
        <v>428134966.94</v>
      </c>
      <c r="F12" s="22">
        <v>322228094.98000002</v>
      </c>
      <c r="G12" s="22">
        <v>322228094.98000002</v>
      </c>
      <c r="H12" s="22">
        <f t="shared" si="3"/>
        <v>-9346773.5399999619</v>
      </c>
      <c r="I12" s="45" t="s">
        <v>43</v>
      </c>
    </row>
    <row r="13" spans="1:9" ht="22.5" x14ac:dyDescent="0.2">
      <c r="A13" s="40"/>
      <c r="B13" s="43" t="s">
        <v>26</v>
      </c>
      <c r="C13" s="22">
        <v>0</v>
      </c>
      <c r="D13" s="22">
        <v>0</v>
      </c>
      <c r="E13" s="22">
        <f t="shared" si="2"/>
        <v>0</v>
      </c>
      <c r="F13" s="22">
        <v>0</v>
      </c>
      <c r="G13" s="22">
        <v>0</v>
      </c>
      <c r="H13" s="22">
        <f t="shared" si="3"/>
        <v>0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41604074.68</v>
      </c>
      <c r="E14" s="22">
        <f t="shared" ref="E14" si="4">C14+D14</f>
        <v>41604074.68</v>
      </c>
      <c r="F14" s="22">
        <v>41526584.609999999</v>
      </c>
      <c r="G14" s="22">
        <v>41526584.609999999</v>
      </c>
      <c r="H14" s="22">
        <f t="shared" ref="H14" si="5">G14-C14</f>
        <v>41526584.609999999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365656843.59999996</v>
      </c>
      <c r="D16" s="23">
        <f t="shared" ref="D16:H16" si="6">SUM(D5:D14)</f>
        <v>144758994.97</v>
      </c>
      <c r="E16" s="23">
        <f t="shared" si="6"/>
        <v>510415838.56999999</v>
      </c>
      <c r="F16" s="23">
        <f t="shared" si="6"/>
        <v>412529838.96000004</v>
      </c>
      <c r="G16" s="11">
        <f t="shared" si="6"/>
        <v>406139307.20000005</v>
      </c>
      <c r="H16" s="12">
        <f t="shared" si="6"/>
        <v>40482463.600000039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1" t="s">
        <v>23</v>
      </c>
      <c r="B18" s="62"/>
      <c r="C18" s="51" t="s">
        <v>22</v>
      </c>
      <c r="D18" s="51"/>
      <c r="E18" s="51"/>
      <c r="F18" s="51"/>
      <c r="G18" s="51"/>
      <c r="H18" s="59" t="s">
        <v>19</v>
      </c>
      <c r="I18" s="45" t="s">
        <v>46</v>
      </c>
    </row>
    <row r="19" spans="1:9" ht="22.5" x14ac:dyDescent="0.2">
      <c r="A19" s="63"/>
      <c r="B19" s="64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0"/>
      <c r="I19" s="45" t="s">
        <v>46</v>
      </c>
    </row>
    <row r="20" spans="1:9" x14ac:dyDescent="0.2">
      <c r="A20" s="65"/>
      <c r="B20" s="66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365656843.59999996</v>
      </c>
      <c r="D21" s="24">
        <f t="shared" si="7"/>
        <v>103154920.29000001</v>
      </c>
      <c r="E21" s="24">
        <f t="shared" si="7"/>
        <v>468811763.88999999</v>
      </c>
      <c r="F21" s="24">
        <f t="shared" si="7"/>
        <v>371003254.35000002</v>
      </c>
      <c r="G21" s="24">
        <f t="shared" si="7"/>
        <v>364612722.59000003</v>
      </c>
      <c r="H21" s="24">
        <f t="shared" si="7"/>
        <v>-1044121.0099999607</v>
      </c>
      <c r="I21" s="45" t="s">
        <v>46</v>
      </c>
    </row>
    <row r="22" spans="1:9" x14ac:dyDescent="0.2">
      <c r="A22" s="16"/>
      <c r="B22" s="17" t="s">
        <v>0</v>
      </c>
      <c r="C22" s="25">
        <v>21437415.34</v>
      </c>
      <c r="D22" s="25">
        <v>3715798.12</v>
      </c>
      <c r="E22" s="25">
        <f t="shared" ref="E22:E25" si="8">C22+D22</f>
        <v>25153213.460000001</v>
      </c>
      <c r="F22" s="25">
        <v>25272349.350000001</v>
      </c>
      <c r="G22" s="25">
        <v>25272349.350000001</v>
      </c>
      <c r="H22" s="25">
        <f t="shared" ref="H22:H25" si="9">G22-C22</f>
        <v>3834934.0100000016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5967941.5800000001</v>
      </c>
      <c r="D25" s="25">
        <v>-452125.02</v>
      </c>
      <c r="E25" s="25">
        <f t="shared" si="8"/>
        <v>5515816.5600000005</v>
      </c>
      <c r="F25" s="25">
        <v>11409861.51</v>
      </c>
      <c r="G25" s="25">
        <v>5019329.75</v>
      </c>
      <c r="H25" s="25">
        <f t="shared" si="9"/>
        <v>-948611.83000000007</v>
      </c>
      <c r="I25" s="45" t="s">
        <v>39</v>
      </c>
    </row>
    <row r="26" spans="1:9" x14ac:dyDescent="0.2">
      <c r="A26" s="16"/>
      <c r="B26" s="17" t="s">
        <v>28</v>
      </c>
      <c r="C26" s="25">
        <v>4462653.18</v>
      </c>
      <c r="D26" s="25">
        <v>3626614.65</v>
      </c>
      <c r="E26" s="25">
        <f t="shared" ref="E26" si="10">C26+D26</f>
        <v>8089267.8300000001</v>
      </c>
      <c r="F26" s="25">
        <v>10103059.93</v>
      </c>
      <c r="G26" s="25">
        <v>10103059.93</v>
      </c>
      <c r="H26" s="25">
        <f t="shared" ref="H26" si="11">G26-C26</f>
        <v>5640406.75</v>
      </c>
      <c r="I26" s="45" t="s">
        <v>40</v>
      </c>
    </row>
    <row r="27" spans="1:9" x14ac:dyDescent="0.2">
      <c r="A27" s="16"/>
      <c r="B27" s="17" t="s">
        <v>29</v>
      </c>
      <c r="C27" s="25">
        <v>2213964.98</v>
      </c>
      <c r="D27" s="25">
        <v>-295465.88</v>
      </c>
      <c r="E27" s="25">
        <f t="shared" ref="E27:E29" si="12">C27+D27</f>
        <v>1918499.1</v>
      </c>
      <c r="F27" s="25">
        <v>1989888.58</v>
      </c>
      <c r="G27" s="25">
        <v>1989888.58</v>
      </c>
      <c r="H27" s="25">
        <f t="shared" ref="H27:H29" si="13">G27-C27</f>
        <v>-224076.39999999991</v>
      </c>
      <c r="I27" s="45" t="s">
        <v>41</v>
      </c>
    </row>
    <row r="28" spans="1:9" ht="22.5" x14ac:dyDescent="0.2">
      <c r="A28" s="16"/>
      <c r="B28" s="17" t="s">
        <v>30</v>
      </c>
      <c r="C28" s="25">
        <v>331574868.51999998</v>
      </c>
      <c r="D28" s="25">
        <v>96560098.420000002</v>
      </c>
      <c r="E28" s="25">
        <f t="shared" si="12"/>
        <v>428134966.94</v>
      </c>
      <c r="F28" s="25">
        <v>322228094.98000002</v>
      </c>
      <c r="G28" s="25">
        <v>322228094.98000002</v>
      </c>
      <c r="H28" s="25">
        <f t="shared" si="13"/>
        <v>-9346773.5399999619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8" t="s">
        <v>48</v>
      </c>
      <c r="B31" s="49"/>
      <c r="C31" s="26">
        <f t="shared" ref="C31:H31" si="14">SUM(C32:C35)</f>
        <v>0</v>
      </c>
      <c r="D31" s="26">
        <f t="shared" si="14"/>
        <v>0</v>
      </c>
      <c r="E31" s="26">
        <f t="shared" si="14"/>
        <v>0</v>
      </c>
      <c r="F31" s="26">
        <f t="shared" si="14"/>
        <v>0</v>
      </c>
      <c r="G31" s="26">
        <f t="shared" si="14"/>
        <v>0</v>
      </c>
      <c r="H31" s="26">
        <f t="shared" si="14"/>
        <v>0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0</v>
      </c>
      <c r="D33" s="25">
        <v>0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0</v>
      </c>
      <c r="I33" s="45" t="s">
        <v>40</v>
      </c>
    </row>
    <row r="34" spans="1:9" x14ac:dyDescent="0.2">
      <c r="A34" s="16"/>
      <c r="B34" s="17" t="s">
        <v>32</v>
      </c>
      <c r="C34" s="25">
        <v>0</v>
      </c>
      <c r="D34" s="25">
        <v>0</v>
      </c>
      <c r="E34" s="25">
        <f>C34+D34</f>
        <v>0</v>
      </c>
      <c r="F34" s="25">
        <v>0</v>
      </c>
      <c r="G34" s="25">
        <v>0</v>
      </c>
      <c r="H34" s="25">
        <f t="shared" si="15"/>
        <v>0</v>
      </c>
      <c r="I34" s="45" t="s">
        <v>42</v>
      </c>
    </row>
    <row r="35" spans="1:9" ht="22.5" x14ac:dyDescent="0.2">
      <c r="A35" s="16"/>
      <c r="B35" s="17" t="s">
        <v>26</v>
      </c>
      <c r="C35" s="25">
        <v>0</v>
      </c>
      <c r="D35" s="25">
        <v>0</v>
      </c>
      <c r="E35" s="25">
        <f>C35+D35</f>
        <v>0</v>
      </c>
      <c r="F35" s="25">
        <v>0</v>
      </c>
      <c r="G35" s="25">
        <v>0</v>
      </c>
      <c r="H35" s="25">
        <f t="shared" ref="H35" si="16">G35-C35</f>
        <v>0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41604074.68</v>
      </c>
      <c r="E37" s="26">
        <f t="shared" si="17"/>
        <v>41604074.68</v>
      </c>
      <c r="F37" s="26">
        <f t="shared" si="17"/>
        <v>41526584.609999999</v>
      </c>
      <c r="G37" s="26">
        <f t="shared" si="17"/>
        <v>41526584.609999999</v>
      </c>
      <c r="H37" s="26">
        <f t="shared" si="17"/>
        <v>41526584.609999999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41604074.68</v>
      </c>
      <c r="E38" s="25">
        <f>C38+D38</f>
        <v>41604074.68</v>
      </c>
      <c r="F38" s="25">
        <v>41526584.609999999</v>
      </c>
      <c r="G38" s="25">
        <v>41526584.609999999</v>
      </c>
      <c r="H38" s="25">
        <f>G38-C38</f>
        <v>41526584.609999999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365656843.59999996</v>
      </c>
      <c r="D39" s="23">
        <f t="shared" ref="D39:H39" si="18">SUM(D37+D31+D21)</f>
        <v>144758994.97</v>
      </c>
      <c r="E39" s="23">
        <f t="shared" si="18"/>
        <v>510415838.56999999</v>
      </c>
      <c r="F39" s="23">
        <f t="shared" si="18"/>
        <v>412529838.96000004</v>
      </c>
      <c r="G39" s="23">
        <f t="shared" si="18"/>
        <v>406139307.20000005</v>
      </c>
      <c r="H39" s="12">
        <f t="shared" si="18"/>
        <v>40482463.600000039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1" spans="1:9" x14ac:dyDescent="0.2">
      <c r="B41" s="46" t="s">
        <v>49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7" t="s">
        <v>36</v>
      </c>
      <c r="C44" s="47"/>
      <c r="D44" s="47"/>
      <c r="E44" s="47"/>
      <c r="F44" s="47"/>
      <c r="G44" s="47"/>
      <c r="H44" s="47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1.33" right="0.17" top="0.46" bottom="0.21" header="0.31496062992125984" footer="0.17"/>
  <pageSetup scale="79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2022-10-27T21:16:22Z</cp:lastPrinted>
  <dcterms:created xsi:type="dcterms:W3CDTF">2012-12-11T20:48:19Z</dcterms:created>
  <dcterms:modified xsi:type="dcterms:W3CDTF">2022-11-07T23:33:20Z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